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005" windowHeight="47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<sst xmlns="http://schemas.openxmlformats.org/spreadsheetml/2006/main" count="24" uniqueCount="22">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</sst>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/>
            </c:numRef>
          </c:xVal>
          <c:yVal>
            <c:numRef>
              <c:f>'W(u)'!$F$12:$F$45</c:f>
              <c:numCache/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/>
            </c:numRef>
          </c:xVal>
          <c:yVal>
            <c:numRef>
              <c:f>'W(u)'!$C$12:$C$45</c:f>
              <c:numCache/>
            </c:numRef>
          </c:yVal>
          <c:smooth val="0"/>
        </c:ser>
        <c:axId val="10725643"/>
        <c:axId val="29421924"/>
      </c:scatterChart>
      <c:valAx>
        <c:axId val="107256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21924"/>
        <c:crossesAt val="1"/>
        <c:crossBetween val="midCat"/>
        <c:dispUnits/>
      </c:valAx>
      <c:valAx>
        <c:axId val="294219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7" sqref="H7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8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</row>
    <row r="3" spans="4:8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1.531972714253538</v>
      </c>
    </row>
    <row r="4" spans="4:7" ht="12.75">
      <c r="D4" s="2" t="s">
        <v>4</v>
      </c>
      <c r="E4" s="1">
        <v>100</v>
      </c>
      <c r="F4" s="1" t="s">
        <v>16</v>
      </c>
      <c r="G4" s="1"/>
    </row>
    <row r="5" spans="4:7" ht="12.75">
      <c r="D5" s="2" t="s">
        <v>1</v>
      </c>
      <c r="E5" s="1">
        <v>0.2</v>
      </c>
      <c r="F5" s="1"/>
      <c r="G5" s="1"/>
    </row>
    <row r="6" spans="1:6" ht="12.75">
      <c r="A6" s="1" t="s">
        <v>20</v>
      </c>
      <c r="B6" s="1" t="s">
        <v>21</v>
      </c>
      <c r="D6" s="2" t="s">
        <v>17</v>
      </c>
      <c r="E6" s="1">
        <f>+E4/H1</f>
        <v>0.4</v>
      </c>
      <c r="F6" s="1" t="s">
        <v>18</v>
      </c>
    </row>
    <row r="7" spans="1:6" ht="12.75">
      <c r="A7" s="1" t="s">
        <v>7</v>
      </c>
      <c r="B7" s="1" t="s">
        <v>8</v>
      </c>
      <c r="C7" s="1"/>
      <c r="D7" s="2"/>
      <c r="E7" s="1"/>
      <c r="F7" s="1"/>
    </row>
    <row r="8" spans="1:6" ht="12.75">
      <c r="A8" s="1"/>
      <c r="B8" s="1" t="s">
        <v>9</v>
      </c>
      <c r="C8" s="1" t="s">
        <v>10</v>
      </c>
      <c r="D8" s="2"/>
      <c r="E8" s="1"/>
      <c r="F8" s="1"/>
    </row>
    <row r="9" spans="1:6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</row>
    <row r="12" spans="1:6" ht="12.75">
      <c r="A12" s="3">
        <v>0.0007013888888888889</v>
      </c>
      <c r="B12">
        <v>4.51</v>
      </c>
      <c r="C12" s="3">
        <f>B12-B12^2/(2*(250-83.6))</f>
        <v>4.4488819110576925</v>
      </c>
      <c r="D12">
        <f>($E$3*$E$3*$E$5)/(4*$E$4*A12)</f>
        <v>0.04455445544554456</v>
      </c>
      <c r="E12">
        <f>-0.577215-LN(D12)+D12-((POWER(D12,2))/(2*FACT(2)))+((POWER(D12,3))/(3*FACT(3)))-((POWER(D12,4))/(4*FACT(4)))+((POWER(D12,5))/(5*FACT(5)))-((POWER(D12,6))/(6*FACT(6)))+((POWER(D12,7))/(7*FACT(7)))-((POWER(D12,8))/(8*FACT(8)))+((POWER(D12,9))/(9*FACT(9)))-((POWER(D12,10))/(10*FACT(10)))+((POWER(D12,11))/(11*FACT(11)))-((POWER(D12,12))/(12*FACT(12)))+((POWER(D12,13))/(13*FACT(13)))-((POWER(D12,14))/(14*FACT(14)))+((POWER(D12,15))/(15*FACT(15)))-((POWER(D12,16))/(16*FACT(16)))+((POWER(D12,17))/(17*FACT(17)))-((POWER(D12,18))/(18*FACT(18)))+((POWER(D12,19))/(19*FACT(19)))-((POWER(D12,20))/(20*FACT(20)))+((POWER(D12,21))/(21*FACT(21)))-((POWER(D12,22))/(22*FACT(22)))+((POWER(D12,23))/(23*FACT(23)))-((POWER(D12,24))/(24*FACT(24)))+((POWER(D12,25))/(25*FACT(25)))-((POWER(D12,26))/(26*FACT(26)))+((POWER(D12,27))/(27*FACT(27)))-((POWER(D12,28))/(28*FACT(28)))+((POWER(D12,29))/(29*FACT(29)))-((POWER(D12,30))/(30*FACT(30)))</f>
        <v>2.5778911734908356</v>
      </c>
      <c r="F12" s="4">
        <f aca="true" t="shared" si="0" ref="F12:F45">$H$3*E12</f>
        <v>3.9492589381029934</v>
      </c>
    </row>
    <row r="13" spans="1:6" ht="12.75">
      <c r="A13" s="3">
        <v>0.0013958333333333331</v>
      </c>
      <c r="B13">
        <v>7.21</v>
      </c>
      <c r="C13" s="3">
        <f aca="true" t="shared" si="1" ref="C13:C45">B13-B13^2/(2*(250-83.6))</f>
        <v>7.053797776442307</v>
      </c>
      <c r="D13">
        <f aca="true" t="shared" si="2" ref="D13:D45">($E$3*$E$3*$E$5)/(4*$E$4*A13)</f>
        <v>0.022388059701492543</v>
      </c>
      <c r="E13">
        <f aca="true" t="shared" si="3" ref="E13:E45">-0.577215-LN(D13)+D13-((POWER(D13,2))/(2*FACT(2)))+((POWER(D13,3))/(3*FACT(3)))-((POWER(D13,4))/(4*FACT(4)))+((POWER(D13,5))/(5*FACT(5)))-((POWER(D13,6))/(6*FACT(6)))+((POWER(D13,7))/(7*FACT(7)))-((POWER(D13,8))/(8*FACT(8)))+((POWER(D13,9))/(9*FACT(9)))-((POWER(D13,10))/(10*FACT(10)))+((POWER(D13,11))/(11*FACT(11)))-((POWER(D13,12))/(12*FACT(12)))+((POWER(D13,13))/(13*FACT(13)))-((POWER(D13,14))/(14*FACT(14)))+((POWER(D13,15))/(15*FACT(15)))-((POWER(D13,16))/(16*FACT(16)))+((POWER(D13,17))/(17*FACT(17)))-((POWER(D13,18))/(18*FACT(18)))+((POWER(D13,19))/(19*FACT(19)))-((POWER(D13,20))/(20*FACT(20)))+((POWER(D13,21))/(21*FACT(21)))-((POWER(D13,22))/(22*FACT(22)))+((POWER(D13,23))/(23*FACT(23)))-((POWER(D13,24))/(24*FACT(24)))+((POWER(D13,25))/(25*FACT(25)))-((POWER(D13,26))/(26*FACT(26)))+((POWER(D13,27))/(27*FACT(27)))-((POWER(D13,28))/(28*FACT(28)))+((POWER(D13,29))/(29*FACT(29)))-((POWER(D13,30))/(30*FACT(30)))</f>
        <v>3.244275885486844</v>
      </c>
      <c r="F13" s="4">
        <f t="shared" si="0"/>
        <v>4.970142134076581</v>
      </c>
    </row>
    <row r="14" spans="1:6" ht="12.75">
      <c r="A14" s="3">
        <v>0.0020902777777777777</v>
      </c>
      <c r="B14">
        <v>9.21</v>
      </c>
      <c r="C14" s="3">
        <f t="shared" si="1"/>
        <v>8.955119891826923</v>
      </c>
      <c r="D14">
        <f t="shared" si="2"/>
        <v>0.014950166112956813</v>
      </c>
      <c r="E14">
        <f t="shared" si="3"/>
        <v>3.6407123423371597</v>
      </c>
      <c r="F14" s="4">
        <f t="shared" si="0"/>
        <v>5.577471968906615</v>
      </c>
    </row>
    <row r="15" spans="1:6" ht="12.75">
      <c r="A15" s="3">
        <v>0.0027847222222222223</v>
      </c>
      <c r="B15">
        <v>11.01</v>
      </c>
      <c r="C15" s="3">
        <f t="shared" si="1"/>
        <v>10.645756911057692</v>
      </c>
      <c r="D15">
        <f t="shared" si="2"/>
        <v>0.011221945137157107</v>
      </c>
      <c r="E15">
        <f t="shared" si="3"/>
        <v>3.9238595710006408</v>
      </c>
      <c r="F15" s="4">
        <f t="shared" si="0"/>
        <v>6.011245797335575</v>
      </c>
    </row>
    <row r="16" spans="1:6" ht="12.75">
      <c r="A16" s="3">
        <v>0.0034791666666666664</v>
      </c>
      <c r="B16">
        <v>12.21</v>
      </c>
      <c r="C16" s="3">
        <f t="shared" si="1"/>
        <v>11.762030949519232</v>
      </c>
      <c r="D16">
        <f t="shared" si="2"/>
        <v>0.008982035928143714</v>
      </c>
      <c r="E16">
        <f t="shared" si="3"/>
        <v>4.144275611184647</v>
      </c>
      <c r="F16" s="4">
        <f t="shared" si="0"/>
        <v>6.348917156681284</v>
      </c>
    </row>
    <row r="17" spans="1:6" ht="12.75">
      <c r="A17" s="3">
        <v>0.004868055555555555</v>
      </c>
      <c r="B17">
        <v>13.61</v>
      </c>
      <c r="C17" s="3">
        <f t="shared" si="1"/>
        <v>13.053413161057692</v>
      </c>
      <c r="D17">
        <f t="shared" si="2"/>
        <v>0.006419400855920116</v>
      </c>
      <c r="E17">
        <f t="shared" si="3"/>
        <v>4.477624603616128</v>
      </c>
      <c r="F17" s="4">
        <f t="shared" si="0"/>
        <v>6.859598717410222</v>
      </c>
    </row>
    <row r="18" spans="1:6" ht="12.75">
      <c r="A18" s="3">
        <v>0.0059097222222222225</v>
      </c>
      <c r="B18">
        <v>14.21</v>
      </c>
      <c r="C18" s="3">
        <f t="shared" si="1"/>
        <v>13.603256911057693</v>
      </c>
      <c r="D18">
        <f t="shared" si="2"/>
        <v>0.005287896592244419</v>
      </c>
      <c r="E18">
        <f t="shared" si="3"/>
        <v>4.670400646133023</v>
      </c>
      <c r="F18" s="4">
        <f t="shared" si="0"/>
        <v>7.154926354507886</v>
      </c>
    </row>
    <row r="19" spans="1:6" ht="12.75">
      <c r="A19" s="3">
        <v>0.006951388888888889</v>
      </c>
      <c r="B19">
        <v>14.61</v>
      </c>
      <c r="C19" s="3">
        <f t="shared" si="1"/>
        <v>13.968617487980769</v>
      </c>
      <c r="D19">
        <f t="shared" si="2"/>
        <v>0.004495504495504496</v>
      </c>
      <c r="E19">
        <f t="shared" si="3"/>
        <v>4.831952839687375</v>
      </c>
      <c r="F19" s="4">
        <f t="shared" si="0"/>
        <v>7.402419906960958</v>
      </c>
    </row>
    <row r="20" spans="1:6" ht="12.75">
      <c r="A20" s="3">
        <v>0.0076458333333333335</v>
      </c>
      <c r="B20">
        <v>14.91</v>
      </c>
      <c r="C20" s="3">
        <f t="shared" si="1"/>
        <v>14.242006911057693</v>
      </c>
      <c r="D20">
        <f t="shared" si="2"/>
        <v>0.004087193460490463</v>
      </c>
      <c r="E20">
        <f t="shared" si="3"/>
        <v>4.926764760909572</v>
      </c>
      <c r="F20" s="4">
        <f t="shared" si="0"/>
        <v>7.547669183259321</v>
      </c>
    </row>
    <row r="21" spans="1:6" ht="12.75">
      <c r="A21" s="3">
        <v>0.008340277777777778</v>
      </c>
      <c r="B21">
        <v>15.21</v>
      </c>
      <c r="C21" s="3">
        <f t="shared" si="1"/>
        <v>14.514855468750001</v>
      </c>
      <c r="D21">
        <f t="shared" si="2"/>
        <v>0.003746877601998335</v>
      </c>
      <c r="E21">
        <f t="shared" si="3"/>
        <v>5.013360796053091</v>
      </c>
      <c r="F21" s="4">
        <f t="shared" si="0"/>
        <v>7.680331946261731</v>
      </c>
    </row>
    <row r="22" spans="1:6" ht="12.75">
      <c r="A22" s="3">
        <v>0.009034722222222222</v>
      </c>
      <c r="B22">
        <v>15.41</v>
      </c>
      <c r="C22" s="3">
        <f t="shared" si="1"/>
        <v>14.696454026442307</v>
      </c>
      <c r="D22">
        <f t="shared" si="2"/>
        <v>0.003458877786318217</v>
      </c>
      <c r="E22">
        <f t="shared" si="3"/>
        <v>5.0930519708611435</v>
      </c>
      <c r="F22" s="4">
        <f t="shared" si="0"/>
        <v>7.802416651634477</v>
      </c>
    </row>
    <row r="23" spans="1:6" ht="12.75">
      <c r="A23" s="3">
        <v>0.009729166666666667</v>
      </c>
      <c r="B23">
        <v>15.61</v>
      </c>
      <c r="C23" s="3">
        <f t="shared" si="1"/>
        <v>14.87781219951923</v>
      </c>
      <c r="D23">
        <f t="shared" si="2"/>
        <v>0.0032119914346895075</v>
      </c>
      <c r="E23">
        <f t="shared" si="3"/>
        <v>5.166858563613058</v>
      </c>
      <c r="F23" s="4">
        <f t="shared" si="0"/>
        <v>7.915486337862433</v>
      </c>
    </row>
    <row r="24" spans="1:6" ht="12.75">
      <c r="A24" s="3">
        <v>0.010423611111111111</v>
      </c>
      <c r="B24">
        <v>15.71</v>
      </c>
      <c r="C24" s="3">
        <f t="shared" si="1"/>
        <v>14.968401141826924</v>
      </c>
      <c r="D24">
        <f t="shared" si="2"/>
        <v>0.002998001332445037</v>
      </c>
      <c r="E24">
        <f t="shared" si="3"/>
        <v>5.2355901906827995</v>
      </c>
      <c r="F24" s="4">
        <f t="shared" si="0"/>
        <v>8.020781315139526</v>
      </c>
    </row>
    <row r="25" spans="1:6" ht="12.75">
      <c r="A25" s="3">
        <v>0.013895833333333335</v>
      </c>
      <c r="B25">
        <v>16.36</v>
      </c>
      <c r="C25" s="3">
        <f t="shared" si="1"/>
        <v>15.555764423076923</v>
      </c>
      <c r="D25">
        <f t="shared" si="2"/>
        <v>0.0022488755622188904</v>
      </c>
      <c r="E25">
        <f t="shared" si="3"/>
        <v>5.522357549640953</v>
      </c>
      <c r="F25" s="4">
        <f t="shared" si="0"/>
        <v>8.460101084401968</v>
      </c>
    </row>
    <row r="26" spans="1:6" ht="12.75">
      <c r="A26" s="3">
        <v>0.017368055555555557</v>
      </c>
      <c r="B26">
        <v>16.51</v>
      </c>
      <c r="C26" s="3">
        <f t="shared" si="1"/>
        <v>15.690949218750001</v>
      </c>
      <c r="D26">
        <f t="shared" si="2"/>
        <v>0.001799280287884846</v>
      </c>
      <c r="E26">
        <f t="shared" si="3"/>
        <v>5.744952005360343</v>
      </c>
      <c r="F26" s="4">
        <f t="shared" si="0"/>
        <v>8.80110971690819</v>
      </c>
    </row>
    <row r="27" spans="1:6" ht="12.75">
      <c r="A27" s="3">
        <v>0.02084027777777778</v>
      </c>
      <c r="B27">
        <v>16.61</v>
      </c>
      <c r="C27" s="3">
        <f t="shared" si="1"/>
        <v>15.780997295673076</v>
      </c>
      <c r="D27">
        <f t="shared" si="2"/>
        <v>0.0014995001666111296</v>
      </c>
      <c r="E27">
        <f t="shared" si="3"/>
        <v>5.926907386892777</v>
      </c>
      <c r="F27" s="4">
        <f t="shared" si="0"/>
        <v>9.079860396627472</v>
      </c>
    </row>
    <row r="28" spans="1:6" ht="12.75">
      <c r="A28" s="3">
        <v>0.024312499999999997</v>
      </c>
      <c r="B28">
        <v>16.71</v>
      </c>
      <c r="C28" s="3">
        <f t="shared" si="1"/>
        <v>15.870985276442308</v>
      </c>
      <c r="D28">
        <f t="shared" si="2"/>
        <v>0.0012853470437017996</v>
      </c>
      <c r="E28">
        <f t="shared" si="3"/>
        <v>6.080796458310783</v>
      </c>
      <c r="F28" s="4">
        <f t="shared" si="0"/>
        <v>9.315614255061671</v>
      </c>
    </row>
    <row r="29" spans="1:6" ht="12.75">
      <c r="A29" s="3">
        <v>0.02778472222222222</v>
      </c>
      <c r="B29">
        <v>16.76</v>
      </c>
      <c r="C29" s="3">
        <f t="shared" si="1"/>
        <v>15.915956730769231</v>
      </c>
      <c r="D29">
        <f t="shared" si="2"/>
        <v>0.0011247188202949264</v>
      </c>
      <c r="E29">
        <f t="shared" si="3"/>
        <v>6.2141316147321755</v>
      </c>
      <c r="F29" s="4">
        <f t="shared" si="0"/>
        <v>9.519880076549972</v>
      </c>
    </row>
    <row r="30" spans="1:6" ht="12.75">
      <c r="A30" s="3">
        <v>0.03125694444444444</v>
      </c>
      <c r="B30">
        <v>16.81</v>
      </c>
      <c r="C30" s="3">
        <f t="shared" si="1"/>
        <v>15.960913161057691</v>
      </c>
      <c r="D30">
        <f t="shared" si="2"/>
        <v>0.0009997778271495226</v>
      </c>
      <c r="E30">
        <f t="shared" si="3"/>
        <v>6.33176200451039</v>
      </c>
      <c r="F30" s="4">
        <f t="shared" si="0"/>
        <v>9.700086624057205</v>
      </c>
    </row>
    <row r="31" spans="1:6" ht="12.75">
      <c r="A31" s="3">
        <v>0.03820138888888889</v>
      </c>
      <c r="B31">
        <v>16.86</v>
      </c>
      <c r="C31" s="3">
        <f t="shared" si="1"/>
        <v>16.005854567307694</v>
      </c>
      <c r="D31">
        <f t="shared" si="2"/>
        <v>0.0008180330848936558</v>
      </c>
      <c r="E31">
        <f t="shared" si="3"/>
        <v>6.532210641919953</v>
      </c>
      <c r="F31" s="4">
        <f t="shared" si="0"/>
        <v>10.007168467177955</v>
      </c>
    </row>
    <row r="32" spans="1:6" ht="12.75">
      <c r="A32" s="3">
        <v>0.04167361111111111</v>
      </c>
      <c r="B32">
        <v>16.91</v>
      </c>
      <c r="C32" s="3">
        <f t="shared" si="1"/>
        <v>16.050780949519233</v>
      </c>
      <c r="D32">
        <f t="shared" si="2"/>
        <v>0.0007498750208298617</v>
      </c>
      <c r="E32">
        <f t="shared" si="3"/>
        <v>6.6191387386793545</v>
      </c>
      <c r="F32" s="4">
        <f t="shared" si="0"/>
        <v>10.14033993951535</v>
      </c>
    </row>
    <row r="33" spans="1:6" ht="12.75">
      <c r="A33" s="3">
        <v>0.045145833333333336</v>
      </c>
      <c r="B33">
        <v>16.96</v>
      </c>
      <c r="C33" s="3">
        <f t="shared" si="1"/>
        <v>16.095692307692307</v>
      </c>
      <c r="D33">
        <f t="shared" si="2"/>
        <v>0.0006922011998154131</v>
      </c>
      <c r="E33">
        <f t="shared" si="3"/>
        <v>6.699110974860809</v>
      </c>
      <c r="F33" s="4">
        <f t="shared" si="0"/>
        <v>10.262855223243179</v>
      </c>
    </row>
    <row r="34" spans="1:6" ht="12.75">
      <c r="A34" s="3">
        <v>0.052437500000000005</v>
      </c>
      <c r="B34">
        <v>17.01</v>
      </c>
      <c r="C34" s="3">
        <f t="shared" si="1"/>
        <v>16.140588641826923</v>
      </c>
      <c r="D34">
        <f t="shared" si="2"/>
        <v>0.0005959475566150178</v>
      </c>
      <c r="E34">
        <f t="shared" si="3"/>
        <v>6.848738745807152</v>
      </c>
      <c r="F34" s="4">
        <f t="shared" si="0"/>
        <v>10.492080885627555</v>
      </c>
    </row>
    <row r="35" spans="1:6" ht="12.75">
      <c r="A35" s="3">
        <v>0.06354861111111111</v>
      </c>
      <c r="B35">
        <v>16.61</v>
      </c>
      <c r="C35" s="3">
        <f t="shared" si="1"/>
        <v>15.780997295673076</v>
      </c>
      <c r="D35">
        <f t="shared" si="2"/>
        <v>0.0004917495355698831</v>
      </c>
      <c r="E35">
        <f t="shared" si="3"/>
        <v>7.040817734226878</v>
      </c>
      <c r="F35" s="4">
        <f t="shared" si="0"/>
        <v>10.786340654867995</v>
      </c>
    </row>
    <row r="36" spans="1:6" ht="12.75">
      <c r="A36" s="3">
        <v>0.08299305555555556</v>
      </c>
      <c r="B36">
        <v>16.06</v>
      </c>
      <c r="C36" s="3">
        <f t="shared" si="1"/>
        <v>15.284989182692307</v>
      </c>
      <c r="D36">
        <f t="shared" si="2"/>
        <v>0.00037653752824031464</v>
      </c>
      <c r="E36">
        <f t="shared" si="3"/>
        <v>7.307654341176685</v>
      </c>
      <c r="F36" s="4">
        <f t="shared" si="0"/>
        <v>11.195127055879096</v>
      </c>
    </row>
    <row r="37" spans="1:6" ht="12.75">
      <c r="A37" s="3">
        <v>0.10590972222222221</v>
      </c>
      <c r="B37">
        <v>15.31</v>
      </c>
      <c r="C37" s="3">
        <f t="shared" si="1"/>
        <v>14.605684795673078</v>
      </c>
      <c r="D37">
        <f t="shared" si="2"/>
        <v>0.00029506261884466596</v>
      </c>
      <c r="E37">
        <f t="shared" si="3"/>
        <v>7.551402997734694</v>
      </c>
      <c r="F37" s="4">
        <f t="shared" si="0"/>
        <v>11.568543346861922</v>
      </c>
    </row>
    <row r="38" spans="1:6" ht="12.75">
      <c r="A38" s="3">
        <v>0.10729861111111111</v>
      </c>
      <c r="B38">
        <v>14.31</v>
      </c>
      <c r="C38" s="3">
        <f t="shared" si="1"/>
        <v>13.694687199519231</v>
      </c>
      <c r="D38">
        <f t="shared" si="2"/>
        <v>0.00029124328522425736</v>
      </c>
      <c r="E38">
        <f t="shared" si="3"/>
        <v>7.564427830455078</v>
      </c>
      <c r="F38" s="4">
        <f t="shared" si="0"/>
        <v>11.588497035197268</v>
      </c>
    </row>
    <row r="39" spans="1:6" ht="12.75">
      <c r="A39" s="3">
        <v>0.11215972222222222</v>
      </c>
      <c r="B39">
        <v>15.01</v>
      </c>
      <c r="C39" s="3">
        <f t="shared" si="1"/>
        <v>14.333016526442307</v>
      </c>
      <c r="D39">
        <f t="shared" si="2"/>
        <v>0.0002786205188533218</v>
      </c>
      <c r="E39">
        <f t="shared" si="3"/>
        <v>7.608723450574945</v>
      </c>
      <c r="F39" s="4">
        <f t="shared" si="0"/>
        <v>11.656356716581843</v>
      </c>
    </row>
    <row r="40" spans="1:6" ht="12.75">
      <c r="A40" s="3">
        <v>0.1135486111111111</v>
      </c>
      <c r="B40">
        <v>15.51</v>
      </c>
      <c r="C40" s="3">
        <f t="shared" si="1"/>
        <v>14.787163161057691</v>
      </c>
      <c r="D40">
        <f t="shared" si="2"/>
        <v>0.00027521252522781485</v>
      </c>
      <c r="E40">
        <f t="shared" si="3"/>
        <v>7.621027133349216</v>
      </c>
      <c r="F40" s="4">
        <f t="shared" si="0"/>
        <v>11.675205622876858</v>
      </c>
    </row>
    <row r="41" spans="1:6" ht="12.75">
      <c r="A41" s="3">
        <v>0.11563194444444444</v>
      </c>
      <c r="B41">
        <v>15.71</v>
      </c>
      <c r="C41" s="3">
        <f t="shared" si="1"/>
        <v>14.968401141826924</v>
      </c>
      <c r="D41">
        <f t="shared" si="2"/>
        <v>0.00027025403879646874</v>
      </c>
      <c r="E41">
        <f t="shared" si="3"/>
        <v>7.639203392669424</v>
      </c>
      <c r="F41" s="4">
        <f t="shared" si="0"/>
        <v>11.703051156202614</v>
      </c>
    </row>
    <row r="42" spans="1:6" ht="12.75">
      <c r="A42" s="3">
        <v>0.12118749999999999</v>
      </c>
      <c r="B42">
        <v>16.01</v>
      </c>
      <c r="C42" s="3">
        <f t="shared" si="1"/>
        <v>15.239807391826925</v>
      </c>
      <c r="D42">
        <f t="shared" si="2"/>
        <v>0.000257864878803507</v>
      </c>
      <c r="E42">
        <f t="shared" si="3"/>
        <v>7.68611768405878</v>
      </c>
      <c r="F42" s="4">
        <f t="shared" si="0"/>
        <v>11.774922570519646</v>
      </c>
    </row>
    <row r="43" spans="1:6" ht="12.75">
      <c r="A43" s="3">
        <v>0.14271527777777776</v>
      </c>
      <c r="B43">
        <v>16.11</v>
      </c>
      <c r="C43" s="3">
        <f t="shared" si="1"/>
        <v>15.33015594951923</v>
      </c>
      <c r="D43">
        <f t="shared" si="2"/>
        <v>0.0002189674468395699</v>
      </c>
      <c r="E43">
        <f t="shared" si="3"/>
        <v>7.849591439225383</v>
      </c>
      <c r="F43" s="4">
        <f t="shared" si="0"/>
        <v>12.025359902931447</v>
      </c>
    </row>
    <row r="44" spans="1:6" ht="12.75">
      <c r="A44" s="3">
        <v>0.14827083333333332</v>
      </c>
      <c r="B44">
        <v>16.11</v>
      </c>
      <c r="C44" s="3">
        <f t="shared" si="1"/>
        <v>15.33015594951923</v>
      </c>
      <c r="D44">
        <f t="shared" si="2"/>
        <v>0.00021076296192215825</v>
      </c>
      <c r="E44">
        <f t="shared" si="3"/>
        <v>7.8877722110482935</v>
      </c>
      <c r="F44" s="4">
        <f t="shared" si="0"/>
        <v>12.083851803573285</v>
      </c>
    </row>
    <row r="45" spans="1:6" ht="12.75">
      <c r="A45" s="3">
        <v>0.14896527777777777</v>
      </c>
      <c r="B45">
        <v>16.11</v>
      </c>
      <c r="C45" s="3">
        <f t="shared" si="1"/>
        <v>15.33015594951923</v>
      </c>
      <c r="D45">
        <f t="shared" si="2"/>
        <v>0.0002097804298167918</v>
      </c>
      <c r="E45">
        <f t="shared" si="3"/>
        <v>7.8924439159682</v>
      </c>
      <c r="F45" s="4">
        <f t="shared" si="0"/>
        <v>12.091008728039625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Poeter</cp:lastModifiedBy>
  <dcterms:created xsi:type="dcterms:W3CDTF">2002-10-02T15:51:26Z</dcterms:created>
  <dcterms:modified xsi:type="dcterms:W3CDTF">2008-10-15T14:15:01Z</dcterms:modified>
  <cp:category/>
  <cp:version/>
  <cp:contentType/>
  <cp:contentStatus/>
</cp:coreProperties>
</file>